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_xlnm.Print_Area" localSheetId="0">'Лист1'!$A$1:$C$41</definedName>
  </definedNames>
  <calcPr fullCalcOnLoad="1"/>
</workbook>
</file>

<file path=xl/sharedStrings.xml><?xml version="1.0" encoding="utf-8"?>
<sst xmlns="http://schemas.openxmlformats.org/spreadsheetml/2006/main" count="60" uniqueCount="56">
  <si>
    <t>Доходы бюджета сельского поселения Красная Поляна муниуипального района Пестравский Самарской области  на 2015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</si>
  <si>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КОД</t>
  </si>
  <si>
    <t xml:space="preserve">Наименование источника </t>
  </si>
  <si>
    <t>Сумма</t>
  </si>
  <si>
    <t>НАЛОГОВЫЕ ДОХОДЫ</t>
  </si>
  <si>
    <t>182 1 01 02000  10 0000 110</t>
  </si>
  <si>
    <t>Налог на доходы физических лиц</t>
  </si>
  <si>
    <t> 182 1 05 03000 01 0000 110</t>
  </si>
  <si>
    <t>Единый сельскохозяйственный налог</t>
  </si>
  <si>
    <t>100 1 03 02230 01 0000 110</t>
  </si>
  <si>
    <t>Доходы от уплаты акцизов на дизельное топливо</t>
  </si>
  <si>
    <t>100 1 03 02240 01 0000 110</t>
  </si>
  <si>
    <t>Доходы от уплаты акцизов на моторные масла</t>
  </si>
  <si>
    <t>100 1 03 02250 01 0000 110</t>
  </si>
  <si>
    <t>Доходы от уплаты акцизов на автомобильеный бензин</t>
  </si>
  <si>
    <t>100 1 03 02260 01 0000 110</t>
  </si>
  <si>
    <t>Доходы от уплаты акцизов на прямогонный бензин</t>
  </si>
  <si>
    <t>Налоги на имущество</t>
  </si>
  <si>
    <t xml:space="preserve">  182 1 06 01030 10 0000 110</t>
  </si>
  <si>
    <t xml:space="preserve"> Налог на имущество  физических лиц ,взимаемый по ставкам применяемым к объектам налогообложения , расположенным в границах поселений </t>
  </si>
  <si>
    <t>182 1 06 06000 10 0000 110</t>
  </si>
  <si>
    <t>Земельный налог</t>
  </si>
  <si>
    <t xml:space="preserve"> 182 1  06 06043 10 0000 110</t>
  </si>
  <si>
    <t>Земельный налог , взимаемый по ставкам ,установленным в соответствии с подпунктом 1 пункта 1 статьи 394 Налогового кодекса Российской Федерации и применяемым к объектам налогообложения , расположенным в границах поселений</t>
  </si>
  <si>
    <t>182 1 06 06033 10 0000 110</t>
  </si>
  <si>
    <t>Земельный налог , взимаемый  по ставкам , установленным в соответствии с подпунктом 2 пункта 1 статьи 394 Налогового кодекса Российской Федерации применяемым к объектам налогообложения , расположенным в границах поселений</t>
  </si>
  <si>
    <t>182 1 09 04050 10 0000 110</t>
  </si>
  <si>
    <t>Земельный налог(по обязательствам, возникшим до 1 января 2006 года ) мобилизуемый на межселенных территориях</t>
  </si>
  <si>
    <t>НЕНАЛОГОВЫЕ ДОХОДЫ</t>
  </si>
  <si>
    <t>912 1 11 05010 10 0000 120</t>
  </si>
  <si>
    <t xml:space="preserve">Доходы получаемые в виде арендной платы за земельные участки, государственная собственность, на которые не разграничена и которые расположены    в границах поселений ,а также средства от продажи права на заключение договоров аренды указанных земельных участков </t>
  </si>
  <si>
    <t>912 1 11 05035 10 0000 120</t>
  </si>
  <si>
    <t xml:space="preserve">Доходы от сдачи в аренду имущества 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 </t>
  </si>
  <si>
    <t>912 1 14 06013 10 0000 430</t>
  </si>
  <si>
    <t>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</si>
  <si>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>912 1 14 06025 10 0000 430</t>
  </si>
  <si>
    <t xml:space="preserve">Доходы от продажи земельных участков муниципальной собственности </t>
  </si>
  <si>
    <t>ИТОГО:</t>
  </si>
  <si>
    <t>389 2 02 01000 10 0000 151</t>
  </si>
  <si>
    <t>Безвозмездные поступления</t>
  </si>
  <si>
    <t>389 2 02 01001 10 0000 151</t>
  </si>
  <si>
    <t>Дотация от других бюджетов бюджетной системы РФ</t>
  </si>
  <si>
    <t xml:space="preserve">389 2 02 01001 10 0000 151 </t>
  </si>
  <si>
    <t>Дотация на выравнивание уровня бюджетной обеспеченности</t>
  </si>
  <si>
    <t>389  2 02 01001 10 0000 151</t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</si>
  <si>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 xml:space="preserve">из регионального фонда </t>
    </r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</si>
  <si>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>из районного бюджета</t>
    </r>
  </si>
  <si>
    <t>389 2 02 02999 10 0000 151</t>
  </si>
  <si>
    <t>Прочие субсидиина разработку генеральных планов</t>
  </si>
  <si>
    <t>389  2 02 03015 10 0000 151</t>
  </si>
  <si>
    <t>Субвенция бюджетам поселений на осуществление первичного воинского учета на территориях, где отсутстауют военнык комиссариаты.(фед.б/т)</t>
  </si>
  <si>
    <t>Субсидии с учетом выполнения показателей соц-эконом.развития с\х-242000 с.п-1129000</t>
  </si>
  <si>
    <t>Субсидии по проведению кадастровых работ и подготовке проектов межевания в отношении ЗУ, выделяемых в счет земельныхдолей, находящихся в муниципальной собственности</t>
  </si>
  <si>
    <t>Субсидии на восстановление плотин и предотвращение ЧС(м/б)</t>
  </si>
  <si>
    <t>389  8 50 00000 00 0000 000</t>
  </si>
  <si>
    <t>ИТОГО ДОХОДОВ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</si>
</sst>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_р_."/>
  </numFmts>
  <fonts count="9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15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vertical="center" shrinkToFit="1"/>
    </xf>
    <xf numFmtId="165" fontId="3" fillId="0" borderId="2" xfId="0" applyNumberFormat="1" applyFont="1" applyBorder="1" applyAlignment="1">
      <alignment horizontal="left" vertical="top"/>
    </xf>
    <xf numFmtId="165" fontId="4" fillId="0" borderId="2" xfId="0" applyNumberFormat="1" applyFont="1" applyBorder="1" applyAlignment="1">
      <alignment horizontal="left" vertical="top"/>
    </xf>
    <xf numFmtId="165" fontId="3" fillId="0" borderId="3" xfId="0" applyNumberFormat="1" applyFont="1" applyBorder="1" applyAlignment="1">
      <alignment horizontal="left" vertical="top"/>
    </xf>
    <xf numFmtId="165" fontId="4" fillId="0" borderId="3" xfId="0" applyNumberFormat="1" applyFont="1" applyBorder="1" applyAlignment="1">
      <alignment horizontal="left" vertical="top"/>
    </xf>
    <xf numFmtId="165" fontId="3" fillId="0" borderId="3" xfId="0" applyNumberFormat="1" applyFont="1" applyBorder="1" applyAlignment="1">
      <alignment horizontal="left" vertical="top" wrapText="1"/>
    </xf>
    <xf numFmtId="164" fontId="0" fillId="0" borderId="0" xfId="0" applyFont="1" applyAlignment="1">
      <alignment/>
    </xf>
    <xf numFmtId="165" fontId="3" fillId="0" borderId="3" xfId="0" applyNumberFormat="1" applyFont="1" applyBorder="1" applyAlignment="1">
      <alignment horizontal="left" vertical="top" indent="6"/>
    </xf>
    <xf numFmtId="165" fontId="3" fillId="0" borderId="3" xfId="0" applyNumberFormat="1" applyFont="1" applyBorder="1" applyAlignment="1">
      <alignment horizontal="left" vertical="top" wrapText="1" indent="6"/>
    </xf>
    <xf numFmtId="164" fontId="6" fillId="0" borderId="3" xfId="20" applyFont="1" applyBorder="1" applyAlignment="1">
      <alignment vertical="top" wrapText="1"/>
      <protection/>
    </xf>
    <xf numFmtId="166" fontId="3" fillId="0" borderId="3" xfId="0" applyNumberFormat="1" applyFont="1" applyBorder="1" applyAlignment="1">
      <alignment horizontal="left" vertical="top"/>
    </xf>
    <xf numFmtId="165" fontId="4" fillId="0" borderId="3" xfId="0" applyNumberFormat="1" applyFont="1" applyBorder="1" applyAlignment="1">
      <alignment horizontal="left" vertical="top" indent="4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3352800</xdr:colOff>
      <xdr:row>0</xdr:row>
      <xdr:rowOff>76200</xdr:rowOff>
    </xdr:from>
    <xdr:to>
      <xdr:col>3</xdr:col>
      <xdr:colOff>28575</xdr:colOff>
      <xdr:row>2</xdr:row>
      <xdr:rowOff>47625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229225" y="76200"/>
          <a:ext cx="23145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Приложение №4
               к решению Собрания 
Представителей сельского поселения 
КР-Поляна  муниципального района 
      Пестравский Самарской области
№ ---------- от «------«                 2015г.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view="pageBreakPreview" zoomScaleSheetLayoutView="100" workbookViewId="0" topLeftCell="A25">
      <selection activeCell="C24" sqref="C24"/>
    </sheetView>
  </sheetViews>
  <sheetFormatPr defaultColWidth="9.00390625" defaultRowHeight="14.25" customHeight="1" zeroHeight="1"/>
  <cols>
    <col min="1" max="1" width="24.625" style="0" customWidth="1"/>
    <col min="2" max="2" width="60.875" style="0" customWidth="1"/>
    <col min="3" max="3" width="13.125" style="0" customWidth="1"/>
  </cols>
  <sheetData>
    <row r="1" spans="1:3" ht="12.75">
      <c r="A1" s="1"/>
      <c r="B1" s="1"/>
      <c r="C1" s="1"/>
    </row>
    <row r="2" ht="93" customHeight="1"/>
    <row r="3" spans="1:3" ht="108.75" customHeight="1">
      <c r="A3" s="2" t="s">
        <v>0</v>
      </c>
      <c r="B3" s="2"/>
      <c r="C3" s="2"/>
    </row>
    <row r="7" spans="1:3" ht="14.25" customHeight="1">
      <c r="A7" s="3" t="s">
        <v>1</v>
      </c>
      <c r="B7" s="3" t="s">
        <v>2</v>
      </c>
      <c r="C7" s="3" t="s">
        <v>3</v>
      </c>
    </row>
    <row r="8" spans="1:3" ht="14.25" customHeight="1">
      <c r="A8" s="3"/>
      <c r="B8" s="3"/>
      <c r="C8" s="3"/>
    </row>
    <row r="9" spans="1:3" ht="14.25" customHeight="1">
      <c r="A9" s="4"/>
      <c r="B9" s="5" t="s">
        <v>4</v>
      </c>
      <c r="C9" s="5">
        <f>SUM(C10,C11,C17,C18,C12,C13,C14,C15)</f>
        <v>2188705</v>
      </c>
    </row>
    <row r="10" spans="1:3" ht="14.25" customHeight="1">
      <c r="A10" s="6" t="s">
        <v>5</v>
      </c>
      <c r="B10" s="6" t="s">
        <v>6</v>
      </c>
      <c r="C10" s="6">
        <v>206896</v>
      </c>
    </row>
    <row r="11" spans="1:3" ht="14.25" customHeight="1">
      <c r="A11" s="6" t="s">
        <v>7</v>
      </c>
      <c r="B11" s="6" t="s">
        <v>8</v>
      </c>
      <c r="C11" s="6">
        <v>550000</v>
      </c>
    </row>
    <row r="12" spans="1:3" ht="14.25" customHeight="1">
      <c r="A12" s="6" t="s">
        <v>9</v>
      </c>
      <c r="B12" s="6" t="s">
        <v>10</v>
      </c>
      <c r="C12" s="6">
        <v>259000</v>
      </c>
    </row>
    <row r="13" spans="1:3" ht="14.25" customHeight="1">
      <c r="A13" s="6" t="s">
        <v>11</v>
      </c>
      <c r="B13" s="6" t="s">
        <v>12</v>
      </c>
      <c r="C13" s="6">
        <v>5000</v>
      </c>
    </row>
    <row r="14" spans="1:3" ht="14.25" customHeight="1">
      <c r="A14" s="6" t="s">
        <v>13</v>
      </c>
      <c r="B14" s="6" t="s">
        <v>14</v>
      </c>
      <c r="C14" s="6">
        <v>425000</v>
      </c>
    </row>
    <row r="15" spans="1:3" ht="14.25" customHeight="1">
      <c r="A15" s="6" t="s">
        <v>15</v>
      </c>
      <c r="B15" s="6" t="s">
        <v>16</v>
      </c>
      <c r="C15" s="6"/>
    </row>
    <row r="16" spans="1:3" ht="14.25" customHeight="1">
      <c r="A16" s="6"/>
      <c r="B16" s="7" t="s">
        <v>17</v>
      </c>
      <c r="C16" s="7">
        <f>C17+C18</f>
        <v>742809</v>
      </c>
    </row>
    <row r="17" spans="1:3" ht="22.5" customHeight="1">
      <c r="A17" s="6" t="s">
        <v>18</v>
      </c>
      <c r="B17" s="8" t="s">
        <v>19</v>
      </c>
      <c r="C17" s="6">
        <v>42963</v>
      </c>
    </row>
    <row r="18" spans="1:3" s="9" customFormat="1" ht="14.25" customHeight="1">
      <c r="A18" s="6" t="s">
        <v>20</v>
      </c>
      <c r="B18" s="6" t="s">
        <v>21</v>
      </c>
      <c r="C18" s="6">
        <f>SUM(C19,C20)</f>
        <v>699846</v>
      </c>
    </row>
    <row r="19" spans="1:3" ht="43.5" customHeight="1">
      <c r="A19" s="6" t="s">
        <v>22</v>
      </c>
      <c r="B19" s="8" t="s">
        <v>23</v>
      </c>
      <c r="C19" s="6">
        <v>652846</v>
      </c>
    </row>
    <row r="20" spans="1:3" ht="12.75" customHeight="1">
      <c r="A20" s="6" t="s">
        <v>24</v>
      </c>
      <c r="B20" s="8" t="s">
        <v>25</v>
      </c>
      <c r="C20" s="6">
        <v>47000</v>
      </c>
    </row>
    <row r="21" spans="1:3" ht="30" customHeight="1">
      <c r="A21" s="6"/>
      <c r="B21" s="8"/>
      <c r="C21" s="6"/>
    </row>
    <row r="22" spans="1:3" s="9" customFormat="1" ht="21">
      <c r="A22" s="6" t="s">
        <v>26</v>
      </c>
      <c r="B22" s="8" t="s">
        <v>27</v>
      </c>
      <c r="C22" s="6"/>
    </row>
    <row r="23" spans="1:3" ht="14.25" customHeight="1">
      <c r="A23" s="6"/>
      <c r="B23" s="7" t="s">
        <v>28</v>
      </c>
      <c r="C23" s="7">
        <f>SUM(C24,C25,C27,C28)</f>
        <v>426437</v>
      </c>
    </row>
    <row r="24" spans="1:3" ht="36" customHeight="1">
      <c r="A24" s="6" t="s">
        <v>29</v>
      </c>
      <c r="B24" s="8" t="s">
        <v>30</v>
      </c>
      <c r="C24" s="6">
        <v>0</v>
      </c>
    </row>
    <row r="25" spans="1:3" ht="14.25" customHeight="1">
      <c r="A25" s="6" t="s">
        <v>31</v>
      </c>
      <c r="B25" s="8" t="s">
        <v>32</v>
      </c>
      <c r="C25" s="6">
        <v>13162</v>
      </c>
    </row>
    <row r="26" spans="1:3" ht="18.75" customHeight="1">
      <c r="A26" s="6"/>
      <c r="B26" s="8"/>
      <c r="C26" s="6"/>
    </row>
    <row r="27" spans="1:3" ht="21">
      <c r="A27" s="6" t="s">
        <v>33</v>
      </c>
      <c r="B27" s="8" t="s">
        <v>34</v>
      </c>
      <c r="C27" s="6">
        <v>0</v>
      </c>
    </row>
    <row r="28" spans="1:3" ht="12.75">
      <c r="A28" s="6" t="s">
        <v>35</v>
      </c>
      <c r="B28" s="8" t="s">
        <v>36</v>
      </c>
      <c r="C28" s="6">
        <v>413275</v>
      </c>
    </row>
    <row r="29" spans="1:3" ht="14.25" customHeight="1">
      <c r="A29" s="6"/>
      <c r="B29" s="7" t="s">
        <v>37</v>
      </c>
      <c r="C29" s="7">
        <f>SUM(C23,C9)</f>
        <v>2615142</v>
      </c>
    </row>
    <row r="30" spans="1:3" ht="14.25" customHeight="1">
      <c r="A30" s="7" t="s">
        <v>38</v>
      </c>
      <c r="B30" s="7" t="s">
        <v>39</v>
      </c>
      <c r="C30" s="7">
        <f>C31+C35+C36+C37+C38+C39</f>
        <v>2438486</v>
      </c>
    </row>
    <row r="31" spans="1:3" ht="14.25" customHeight="1">
      <c r="A31" s="7" t="s">
        <v>40</v>
      </c>
      <c r="B31" s="7" t="s">
        <v>41</v>
      </c>
      <c r="C31" s="7">
        <f>C32</f>
        <v>642183</v>
      </c>
    </row>
    <row r="32" spans="1:3" ht="14.25" customHeight="1">
      <c r="A32" s="6" t="s">
        <v>42</v>
      </c>
      <c r="B32" s="6" t="s">
        <v>43</v>
      </c>
      <c r="C32" s="6">
        <f>C33+C34</f>
        <v>642183</v>
      </c>
    </row>
    <row r="33" spans="1:3" ht="14.25" customHeight="1">
      <c r="A33" s="6" t="s">
        <v>44</v>
      </c>
      <c r="B33" s="10" t="s">
        <v>45</v>
      </c>
      <c r="C33" s="6">
        <v>26004</v>
      </c>
    </row>
    <row r="34" spans="1:3" ht="14.25" customHeight="1">
      <c r="A34" s="6" t="s">
        <v>44</v>
      </c>
      <c r="B34" s="10" t="s">
        <v>46</v>
      </c>
      <c r="C34" s="6">
        <v>616179</v>
      </c>
    </row>
    <row r="35" spans="1:3" ht="14.25" customHeight="1">
      <c r="A35" s="6" t="s">
        <v>47</v>
      </c>
      <c r="B35" s="10" t="s">
        <v>48</v>
      </c>
      <c r="C35" s="6"/>
    </row>
    <row r="36" spans="1:3" ht="36.75" customHeight="1">
      <c r="A36" s="6" t="s">
        <v>49</v>
      </c>
      <c r="B36" s="11" t="s">
        <v>50</v>
      </c>
      <c r="C36" s="6">
        <v>61020</v>
      </c>
    </row>
    <row r="37" spans="1:3" s="9" customFormat="1" ht="36.75" customHeight="1">
      <c r="A37" s="6" t="s">
        <v>47</v>
      </c>
      <c r="B37" s="11" t="s">
        <v>51</v>
      </c>
      <c r="C37" s="6">
        <v>1371000</v>
      </c>
    </row>
    <row r="38" spans="1:3" s="9" customFormat="1" ht="38.25">
      <c r="A38" s="6" t="s">
        <v>47</v>
      </c>
      <c r="B38" s="12" t="s">
        <v>52</v>
      </c>
      <c r="C38" s="13">
        <v>64283</v>
      </c>
    </row>
    <row r="39" spans="1:3" s="9" customFormat="1" ht="12.75">
      <c r="A39" s="6" t="s">
        <v>47</v>
      </c>
      <c r="B39" s="12" t="s">
        <v>53</v>
      </c>
      <c r="C39" s="6">
        <v>300000</v>
      </c>
    </row>
    <row r="40" spans="1:3" ht="14.25" customHeight="1">
      <c r="A40" s="7" t="s">
        <v>54</v>
      </c>
      <c r="B40" s="14" t="s">
        <v>55</v>
      </c>
      <c r="C40" s="7">
        <f>SUM(C30,C29)</f>
        <v>5053628</v>
      </c>
    </row>
    <row r="42" ht="14.25" customHeight="1"/>
  </sheetData>
  <sheetProtection selectLockedCells="1" selectUnlockedCells="1"/>
  <mergeCells count="11">
    <mergeCell ref="A1:C1"/>
    <mergeCell ref="A3:C3"/>
    <mergeCell ref="A7:A8"/>
    <mergeCell ref="B7:B8"/>
    <mergeCell ref="C7:C8"/>
    <mergeCell ref="A20:A21"/>
    <mergeCell ref="B20:B21"/>
    <mergeCell ref="C20:C21"/>
    <mergeCell ref="A25:A26"/>
    <mergeCell ref="B25:B26"/>
    <mergeCell ref="C25:C26"/>
  </mergeCells>
  <printOptions/>
  <pageMargins left="0.7902777777777777" right="0.3597222222222222" top="0.1701388888888889" bottom="0.3597222222222222" header="0.5118055555555555" footer="0.5118055555555555"/>
  <pageSetup horizontalDpi="300" verticalDpi="300" orientation="portrait" paperSize="9" scale="9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Наталья И. Пильщикова</cp:lastModifiedBy>
  <cp:lastPrinted>2009-12-03T11:22:50Z</cp:lastPrinted>
  <dcterms:created xsi:type="dcterms:W3CDTF">2009-12-03T11:04:33Z</dcterms:created>
  <dcterms:modified xsi:type="dcterms:W3CDTF">2015-10-14T10:01:10Z</dcterms:modified>
  <cp:category/>
  <cp:version/>
  <cp:contentType/>
  <cp:contentStatus/>
</cp:coreProperties>
</file>